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абанова Наталья\Downloads\"/>
    </mc:Choice>
  </mc:AlternateContent>
  <bookViews>
    <workbookView xWindow="0" yWindow="0" windowWidth="28800" windowHeight="12825"/>
  </bookViews>
  <sheets>
    <sheet name="МБУ ДО ЦТДМ АР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89" i="1"/>
  <c r="D77" i="1"/>
  <c r="D72" i="1"/>
  <c r="D67" i="1"/>
  <c r="D7" i="1" l="1"/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<sst xmlns="http://schemas.openxmlformats.org/spreadsheetml/2006/main" count="122" uniqueCount="90">
  <si>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</si>
  <si>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</si>
  <si>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</si>
  <si>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</si>
  <si>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</si>
  <si>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</si>
  <si>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</si>
  <si>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</si>
  <si>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</si>
  <si>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</si>
  <si>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</si>
  <si>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</si>
  <si>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</si>
  <si>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</si>
  <si>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</si>
  <si>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</si>
  <si>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</si>
  <si>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</si>
  <si>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</si>
  <si>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</si>
  <si>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</si>
  <si>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</si>
  <si>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</si>
  <si>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</si>
  <si>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</si>
  <si>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</si>
  <si>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</si>
  <si>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</si>
  <si>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</si>
  <si>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</si>
  <si>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</si>
  <si>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</si>
  <si>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</si>
  <si>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</si>
  <si>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</si>
  <si>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</si>
  <si>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</si>
  <si>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</si>
  <si>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</si>
  <si>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</si>
  <si>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</si>
  <si>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</si>
  <si>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</si>
  <si>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</si>
  <si>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</si>
  <si>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</si>
  <si>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</si>
  <si>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</si>
  <si>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</si>
  <si>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</si>
  <si>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</si>
  <si>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</si>
  <si>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</si>
  <si>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</si>
  <si>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</si>
  <si>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</si>
  <si>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</si>
  <si>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</si>
  <si>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</si>
  <si>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</si>
  <si>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</si>
  <si>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</si>
  <si>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</si>
  <si>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</si>
  <si>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</si>
  <si>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</si>
  <si>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</si>
  <si>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</si>
  <si>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</si>
  <si>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</si>
  <si>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</si>
  <si>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</si>
  <si>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</si>
  <si>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</si>
  <si>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</si>
  <si>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</si>
  <si>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</si>
  <si>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</si>
  <si>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</si>
  <si>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</si>
  <si>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</si>
  <si>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</si>
  <si>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</si>
  <si>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</si>
  <si>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</si>
  <si>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</si>
  <si>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</si>
  <si>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</si>
  <si>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</si>
  <si>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 xml:space="preserve">МБУ ДО ЦТДМ 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</si>
</sst>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960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1867</v>
      </c>
    </row>
    <row r="6" spans="2:17" x14ac:dyDescent="0.25">
      <c r="D6" s="1"/>
    </row>
    <row r="7" spans="2:17" x14ac:dyDescent="0.25">
      <c r="C7" t="s">
        <v>1</v>
      </c>
      <c r="D7" s="19">
        <f>D3/D5*100</f>
        <v>51.419389394750937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25</v>
      </c>
      <c r="E15" s="7" t="s">
        <v>9</v>
      </c>
      <c r="F15" s="8">
        <v>25</v>
      </c>
      <c r="H15" s="16">
        <f>ROUND(D15/F15*100,1)</f>
        <v>100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78</v>
      </c>
      <c r="E18" s="7" t="s">
        <v>9</v>
      </c>
      <c r="F18" s="8">
        <v>80</v>
      </c>
      <c r="H18" s="16">
        <f>ROUND(D18/F18*100,1)</f>
        <v>97.5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3</v>
      </c>
      <c r="E23" s="7" t="s">
        <v>18</v>
      </c>
      <c r="F23" s="10">
        <v>30</v>
      </c>
      <c r="H23" s="11">
        <f>IF(D23&gt;3,100,D23*F23)</f>
        <v>90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960</v>
      </c>
      <c r="E28" s="7" t="s">
        <v>9</v>
      </c>
      <c r="F28" s="12">
        <f>$D$3</f>
        <v>960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954</v>
      </c>
      <c r="E31" s="7" t="s">
        <v>9</v>
      </c>
      <c r="F31" s="12">
        <f>$D$3</f>
        <v>960</v>
      </c>
      <c r="H31" s="16">
        <f>ROUND(D31/F31*100,1)</f>
        <v>99.4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5</v>
      </c>
      <c r="E38" s="7" t="s">
        <v>18</v>
      </c>
      <c r="F38" s="10">
        <v>20</v>
      </c>
      <c r="H38" s="11">
        <f>D38*F38</f>
        <v>100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954</v>
      </c>
      <c r="E43" s="7" t="s">
        <v>9</v>
      </c>
      <c r="F43" s="12">
        <f>D3</f>
        <v>960</v>
      </c>
      <c r="H43" s="16">
        <f>ROUND(D43/F43*100,1)</f>
        <v>99.4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1</v>
      </c>
      <c r="E50" s="7" t="s">
        <v>18</v>
      </c>
      <c r="F50" s="12">
        <v>20</v>
      </c>
      <c r="H50" s="11">
        <f>D50*F50</f>
        <v>20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3</v>
      </c>
      <c r="E55" s="7" t="s">
        <v>18</v>
      </c>
      <c r="F55" s="12">
        <v>20</v>
      </c>
      <c r="H55" s="11">
        <f>D55*F55</f>
        <v>60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14</v>
      </c>
      <c r="E60" s="7" t="s">
        <v>9</v>
      </c>
      <c r="F60" s="15">
        <v>40</v>
      </c>
      <c r="H60" s="16">
        <f>ROUND(D60/F60*100,1)</f>
        <v>35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f>D3</f>
        <v>960</v>
      </c>
      <c r="E67" s="7" t="s">
        <v>9</v>
      </c>
      <c r="F67" s="12">
        <f>$D$3</f>
        <v>960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f>D3</f>
        <v>960</v>
      </c>
      <c r="E72" s="7" t="s">
        <v>9</v>
      </c>
      <c r="F72" s="12">
        <f>$D$3</f>
        <v>960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f>D3</f>
        <v>960</v>
      </c>
      <c r="E77" s="7" t="s">
        <v>9</v>
      </c>
      <c r="F77" s="12">
        <f>$D$3</f>
        <v>960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954</v>
      </c>
      <c r="E84" s="7" t="s">
        <v>9</v>
      </c>
      <c r="F84" s="12">
        <f>$D$3</f>
        <v>960</v>
      </c>
      <c r="H84" s="16">
        <f>ROUND(D84/F84*100,1)</f>
        <v>99.4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f>D3</f>
        <v>960</v>
      </c>
      <c r="E89" s="7" t="s">
        <v>9</v>
      </c>
      <c r="F89" s="12">
        <f>$D$3</f>
        <v>960</v>
      </c>
      <c r="H89" s="16">
        <f>ROUND(D89/F89*100,1)</f>
        <v>100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f>D3</f>
        <v>960</v>
      </c>
      <c r="E94" s="7" t="s">
        <v>9</v>
      </c>
      <c r="F94" s="12">
        <f>$D$3</f>
        <v>960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МБУ ДО ЦТДМ АР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2023-06-13T14:13:17Z</dcterms:modified>
</cp:coreProperties>
</file>